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susi/Privat/"/>
    </mc:Choice>
  </mc:AlternateContent>
  <bookViews>
    <workbookView xWindow="0" yWindow="0" windowWidth="25600" windowHeight="16000"/>
  </bookViews>
  <sheets>
    <sheet name="Rechnung" sheetId="1" r:id="rId1"/>
    <sheet name="Firma einrichten" sheetId="2" r:id="rId2"/>
  </sheets>
  <definedNames>
    <definedName name="AnzeigeRechnungsnummer">Rechnung!$C$2</definedName>
    <definedName name="FirmaEinrichten_AdresseDerBank">INDEX(FirmaEinrichten[WERT],MATCH("Adresse der Bank",FirmaEinrichten[IHR FIRMENDETAILS],0))</definedName>
    <definedName name="FirmaEinrichten_Adresszeile1">INDEX(FirmaEinrichten[WERT],MATCH("Adresszeile 1",FirmaEinrichten[IHR FIRMENDETAILS],0))</definedName>
    <definedName name="FirmaEinrichten_Adresszeile2">INDEX(FirmaEinrichten[WERT],MATCH("Adresszeile 2",FirmaEinrichten[IHR FIRMENDETAILS],0))</definedName>
    <definedName name="FirmaEinrichten_Adresszeile3">INDEX(FirmaEinrichten[WERT],MATCH("Adresszeile 3",FirmaEinrichten[IHR FIRMENDETAILS],0))</definedName>
    <definedName name="FirmaEinrichten_Adresszeile4">INDEX(FirmaEinrichten[WERT],MATCH("Adresszeile 4",FirmaEinrichten[IHR FIRMENDETAILS],0))</definedName>
    <definedName name="FirmaEinrichten_Adresszeile5">INDEX(FirmaEinrichten[WERT],MATCH("Adresszeile 5",FirmaEinrichten[IHR FIRMENDETAILS],0))</definedName>
    <definedName name="FirmaEinrichten_Bankkonto">INDEX(FirmaEinrichten[WERT],MATCH("Kontonummer",FirmaEinrichten[IHR FIRMENDETAILS],0))</definedName>
    <definedName name="FirmaEinrichten_BankNameDesBegünstigten">INDEX(FirmaEinrichten[WERT],MATCH("Name des Begünstigten für Banküberweisung",FirmaEinrichten[IHR FIRMENDETAILS],0))</definedName>
    <definedName name="FirmaEinrichten_BankRouting">INDEX(FirmaEinrichten[WERT],MATCH("SWIFT-Code",FirmaEinrichten[IHR FIRMENDETAILS],0))</definedName>
    <definedName name="FirmaEinrichten_IhreEMailAdresse">INDEX(FirmaEinrichten[WERT],MATCH("E-Mail",FirmaEinrichten[IHR FIRMENDETAILS],0))</definedName>
    <definedName name="FirmaEinrichten_IhreFaxnummer">INDEX(FirmaEinrichten[WERT],MATCH("Fax",FirmaEinrichten[IHR FIRMENDETAILS],0))</definedName>
    <definedName name="FirmaEinrichten_IhreTelefonnummer">INDEX(FirmaEinrichten[WERT],MATCH("Telefon",FirmaEinrichten[IHR FIRMENDETAILS],0))</definedName>
    <definedName name="FirmaEinrichten_IhreURL">INDEX(FirmaEinrichten[WERT],MATCH("Website",FirmaEinrichten[IHR FIRMENDETAILS],0))</definedName>
    <definedName name="FirmaEinrichten_IhrFirmenname">INDEX(FirmaEinrichten[WERT],MATCH("Firmenname",FirmaEinrichten[IHR FIRMENDETAILS],0))</definedName>
    <definedName name="FirmaEinrichten_IhrName">INDEX(FirmaEinrichten[WERT],MATCH("Ihr Name",FirmaEinrichten[IHR FIRMENDETAILS],0))</definedName>
    <definedName name="FirmaEinrichten_IhrWährungskürzel">INDEX(FirmaEinrichten[WERT],MATCH("Währungsabkürzung",FirmaEinrichten[IHR FIRMENDETAILS],0))</definedName>
    <definedName name="FirmaEinrichten_NameDerBank">INDEX(FirmaEinrichten[WERT],MATCH("Name der Bank",FirmaEinrichten[IHR FIRMENDETAILS],0))</definedName>
    <definedName name="FirmaEinrichten_ScheckEmpfänger">INDEX(FirmaEinrichten[WERT],MATCH("Stellen Sie Überweisungen auf den folgenden Namen aus",FirmaEinrichten[IHR FIRMENDETAILS],0))</definedName>
    <definedName name="Rechnungssumme">Rechnung!$E$30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E23" i="1"/>
  <c r="E24" i="1"/>
  <c r="E25" i="1"/>
  <c r="B34" i="1"/>
  <c r="D8" i="1"/>
  <c r="D7" i="1"/>
  <c r="D6" i="1"/>
  <c r="B41" i="1"/>
  <c r="B39" i="1"/>
  <c r="D30" i="1"/>
  <c r="B35" i="1"/>
  <c r="E36" i="1"/>
  <c r="E35" i="1"/>
  <c r="B38" i="1"/>
  <c r="B37" i="1"/>
  <c r="B36" i="1"/>
  <c r="E15" i="1"/>
  <c r="E16" i="1"/>
  <c r="E17" i="1"/>
  <c r="E18" i="1"/>
  <c r="E19" i="1"/>
  <c r="E20" i="1"/>
  <c r="E21" i="1"/>
  <c r="E22" i="1"/>
  <c r="E26" i="1"/>
  <c r="E28" i="1"/>
  <c r="E30" i="1"/>
  <c r="D3" i="1"/>
  <c r="E39" i="1"/>
  <c r="E38" i="1"/>
  <c r="E37" i="1"/>
  <c r="E34" i="1"/>
  <c r="E10" i="1"/>
</calcChain>
</file>

<file path=xl/sharedStrings.xml><?xml version="1.0" encoding="utf-8"?>
<sst xmlns="http://schemas.openxmlformats.org/spreadsheetml/2006/main" count="55" uniqueCount="53">
  <si>
    <t>Rabatt</t>
  </si>
  <si>
    <t>Gesamt netto</t>
  </si>
  <si>
    <t>Steuern</t>
  </si>
  <si>
    <t>Ihr Name</t>
  </si>
  <si>
    <t>Telefon</t>
  </si>
  <si>
    <t>Website</t>
  </si>
  <si>
    <t>Fax</t>
  </si>
  <si>
    <t>Währungsabkürzung</t>
  </si>
  <si>
    <t>EUR</t>
  </si>
  <si>
    <t>Name der Bank</t>
  </si>
  <si>
    <t>Adresse der Bank</t>
  </si>
  <si>
    <t>Kontonummer</t>
  </si>
  <si>
    <t>SWIFT-Code</t>
  </si>
  <si>
    <t>Adresszeile 1</t>
  </si>
  <si>
    <t>Adresszeile 2</t>
  </si>
  <si>
    <t>Adresszeile 3</t>
  </si>
  <si>
    <t>Adresszeile 4</t>
  </si>
  <si>
    <t>Adresszeile 5</t>
  </si>
  <si>
    <t>Firmenname</t>
  </si>
  <si>
    <t>Name des Begünstigten für Banküberweisung</t>
  </si>
  <si>
    <t>Stellen Sie Überweisungen auf den folgenden Namen aus</t>
  </si>
  <si>
    <t>MENGE</t>
  </si>
  <si>
    <t>DETAILS</t>
  </si>
  <si>
    <t>EINZELPREIS</t>
  </si>
  <si>
    <t>POSITION GESAMT</t>
  </si>
  <si>
    <t>0123 555-150</t>
  </si>
  <si>
    <t>0123 555-151</t>
  </si>
  <si>
    <t>ZAHLUNGSDETAILS</t>
  </si>
  <si>
    <t>WEITERE INFORMATIONEN</t>
  </si>
  <si>
    <t>WERT</t>
  </si>
  <si>
    <t>IHR FIRMENDETAILS</t>
  </si>
  <si>
    <t>FIRMA EINRICHTEN</t>
  </si>
  <si>
    <t>E-Mail</t>
  </si>
  <si>
    <t>RECHNUNG</t>
  </si>
  <si>
    <t>Widgets</t>
  </si>
  <si>
    <t>Unterlegscheiben</t>
  </si>
  <si>
    <t xml:space="preserve"> </t>
  </si>
  <si>
    <t>Rechnungsnummer</t>
  </si>
  <si>
    <t>ZAHLUNG FÄLLIG AM: Zahlungsziel</t>
  </si>
  <si>
    <t xml:space="preserve">Empfängername </t>
  </si>
  <si>
    <t>Empfangerfirma ggf</t>
  </si>
  <si>
    <t>Musterstraße 12</t>
  </si>
  <si>
    <t>09111 Musterort</t>
  </si>
  <si>
    <t>Herr Mustermann</t>
  </si>
  <si>
    <t>Musterfirma</t>
  </si>
  <si>
    <t xml:space="preserve">Musterstraße </t>
  </si>
  <si>
    <t>Musterort</t>
  </si>
  <si>
    <t>www.musteradresse,de</t>
  </si>
  <si>
    <t>muster@mustermail.de</t>
  </si>
  <si>
    <t>Musterbank</t>
  </si>
  <si>
    <t>Musteradresse</t>
  </si>
  <si>
    <t>Mustermann</t>
  </si>
  <si>
    <t>Als Kleinunternehmer im Sinne von § 19 Abs. 1 UStG wird keine Umsatzsteuer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</si>
</sst>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&quot;$&quot;#,##0.00"/>
    <numFmt numFmtId="165" formatCode="&quot;$&quot;#,##0.00;;\-"/>
    <numFmt numFmtId="166" formatCode="#,##0.00;;"/>
    <numFmt numFmtId="167" formatCode="General;;"/>
    <numFmt numFmtId="168" formatCode="#,##0.00\ &quot;€&quot;"/>
    <numFmt numFmtId="169" formatCode="[$-407]d/\ mmmm\ yyyy;@"/>
  </numFmts>
  <fonts count="20" x14ac:knownFonts="1">
    <font>
      <sz val="8"/>
      <color theme="3"/>
      <name val="Verdana"/>
      <family val="2"/>
      <scheme val="minor"/>
    </font>
    <font>
      <sz val="11"/>
      <name val="Verdana"/>
      <family val="2"/>
      <scheme val="minor"/>
    </font>
    <font>
      <sz val="11"/>
      <color rgb="FF969696"/>
      <name val="Verdana"/>
      <family val="2"/>
      <scheme val="minor"/>
    </font>
    <font>
      <b/>
      <sz val="16"/>
      <color rgb="FF00679A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name val="Verdana"/>
      <family val="2"/>
      <scheme val="minor"/>
    </font>
    <font>
      <sz val="8"/>
      <color theme="3"/>
      <name val="Verdana"/>
      <family val="2"/>
      <scheme val="minor"/>
    </font>
    <font>
      <sz val="10"/>
      <color theme="1"/>
      <name val="Sylfaen"/>
      <family val="1"/>
      <scheme val="major"/>
    </font>
    <font>
      <sz val="10"/>
      <color theme="4" tint="-0.249977111117893"/>
      <name val="Sylfaen"/>
      <family val="1"/>
      <scheme val="major"/>
    </font>
    <font>
      <b/>
      <sz val="8"/>
      <color theme="3"/>
      <name val="Verdana"/>
      <family val="2"/>
      <scheme val="minor"/>
    </font>
    <font>
      <sz val="7"/>
      <color rgb="FF473530"/>
      <name val="Verdana"/>
      <family val="2"/>
      <scheme val="minor"/>
    </font>
    <font>
      <sz val="11"/>
      <color theme="4"/>
      <name val="Verdana"/>
      <family val="2"/>
      <scheme val="minor"/>
    </font>
    <font>
      <sz val="20"/>
      <color theme="3"/>
      <name val="Sylfaen"/>
      <family val="1"/>
      <scheme val="major"/>
    </font>
    <font>
      <b/>
      <i/>
      <sz val="8"/>
      <color theme="3"/>
      <name val="Verdana"/>
      <family val="2"/>
      <scheme val="minor"/>
    </font>
    <font>
      <sz val="22"/>
      <color theme="4"/>
      <name val="Verdana"/>
      <family val="2"/>
      <scheme val="minor"/>
    </font>
    <font>
      <b/>
      <sz val="8"/>
      <name val="Verdana"/>
      <family val="2"/>
      <scheme val="minor"/>
    </font>
    <font>
      <sz val="20"/>
      <name val="Sylfaen"/>
      <family val="1"/>
      <scheme val="major"/>
    </font>
    <font>
      <sz val="20"/>
      <color theme="4"/>
      <name val="Sylfaen"/>
      <family val="1"/>
      <scheme val="major"/>
    </font>
    <font>
      <u/>
      <sz val="8"/>
      <color theme="10"/>
      <name val="Verdana"/>
      <family val="2"/>
      <scheme val="minor"/>
    </font>
    <font>
      <b/>
      <sz val="8"/>
      <color rgb="FF111111"/>
      <name val="Verdana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3">
    <xf numFmtId="0" fontId="0" fillId="0" borderId="0">
      <alignment vertical="center"/>
    </xf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167" fontId="2" fillId="0" borderId="0" xfId="0" applyNumberFormat="1" applyFont="1" applyFill="1">
      <alignment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>
      <alignment vertical="center"/>
    </xf>
    <xf numFmtId="167" fontId="4" fillId="0" borderId="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6" fillId="0" borderId="0" xfId="0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 indent="1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right" indent="1"/>
    </xf>
    <xf numFmtId="167" fontId="6" fillId="0" borderId="0" xfId="0" applyNumberFormat="1" applyFont="1" applyFill="1" applyAlignment="1">
      <alignment horizontal="right"/>
    </xf>
    <xf numFmtId="0" fontId="1" fillId="0" borderId="4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10" fillId="0" borderId="0" xfId="0" applyFont="1">
      <alignment vertical="center"/>
    </xf>
    <xf numFmtId="9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164" fontId="13" fillId="0" borderId="3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5" fillId="0" borderId="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165" fontId="6" fillId="0" borderId="2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168" fontId="6" fillId="0" borderId="0" xfId="1" applyNumberFormat="1" applyFont="1" applyFill="1" applyAlignment="1">
      <alignment horizontal="right" vertical="center" indent="1"/>
    </xf>
    <xf numFmtId="0" fontId="6" fillId="0" borderId="0" xfId="0" applyFont="1" applyFill="1">
      <alignment vertical="center"/>
    </xf>
    <xf numFmtId="0" fontId="14" fillId="0" borderId="5" xfId="0" applyFont="1" applyFill="1" applyBorder="1" applyAlignment="1">
      <alignment horizontal="right" vertical="center" indent="1"/>
    </xf>
    <xf numFmtId="0" fontId="14" fillId="0" borderId="4" xfId="0" applyFont="1" applyFill="1" applyBorder="1" applyAlignment="1">
      <alignment horizontal="right" vertical="center" indent="1"/>
    </xf>
    <xf numFmtId="169" fontId="5" fillId="0" borderId="5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indent="1"/>
    </xf>
    <xf numFmtId="0" fontId="11" fillId="0" borderId="3" xfId="0" applyFont="1" applyFill="1" applyBorder="1" applyAlignment="1">
      <alignment horizontal="right" vertical="center" indent="1"/>
    </xf>
    <xf numFmtId="44" fontId="11" fillId="0" borderId="1" xfId="1" applyFont="1" applyFill="1" applyBorder="1" applyAlignment="1">
      <alignment horizontal="right" vertical="center" indent="1"/>
    </xf>
    <xf numFmtId="44" fontId="11" fillId="0" borderId="3" xfId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0" fillId="0" borderId="3" xfId="0" applyFill="1" applyBorder="1" applyAlignment="1">
      <alignment horizontal="left"/>
    </xf>
    <xf numFmtId="0" fontId="0" fillId="0" borderId="0" xfId="0" applyFont="1" applyFill="1">
      <alignment vertical="center"/>
    </xf>
    <xf numFmtId="167" fontId="0" fillId="0" borderId="0" xfId="0" applyNumberFormat="1" applyFont="1" applyFill="1">
      <alignment vertical="center"/>
    </xf>
    <xf numFmtId="0" fontId="18" fillId="0" borderId="0" xfId="2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</cellXfs>
  <cellStyles count="3">
    <cellStyle name="Hyperlink" xfId="2" builtinId="8"/>
    <cellStyle name="Stand." xfId="0" builtinId="0" customBuiltin="1"/>
    <cellStyle name="Währung" xfId="1" builtinId="4"/>
  </cellStyles>
  <dxfs count="15">
    <dxf>
      <font>
        <strike val="0"/>
        <outline val="0"/>
        <shadow val="0"/>
        <u val="none"/>
        <vertAlign val="baseline"/>
        <sz val="8"/>
        <name val="Verdana"/>
        <scheme val="minor"/>
      </font>
      <numFmt numFmtId="166" formatCode="#,##0.00;;"/>
    </dxf>
    <dxf>
      <font>
        <strike val="0"/>
        <outline val="0"/>
        <shadow val="0"/>
        <u val="none"/>
        <vertAlign val="baseline"/>
        <sz val="8"/>
        <name val="Verdana"/>
        <scheme val="minor"/>
      </font>
    </dxf>
    <dxf>
      <font>
        <strike val="0"/>
        <outline val="0"/>
        <shadow val="0"/>
        <u val="none"/>
        <vertAlign val="baseline"/>
        <sz val="8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Verdan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Sylfaen"/>
        <scheme val="major"/>
      </font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ylfaen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4"/>
      <tableStyleElement type="headerRow" dxfId="13"/>
      <tableStyleElement type="totalRow" dxfId="12"/>
      <tableStyleElement type="firstRowStripe" dxfId="11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#'Firma einricht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voice!A1"/><Relationship Id="rId2" Type="http://schemas.openxmlformats.org/officeDocument/2006/relationships/hyperlink" Target="#Worksheet!A1"/><Relationship Id="rId3" Type="http://schemas.openxmlformats.org/officeDocument/2006/relationships/hyperlink" Target="#Rechn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406400</xdr:colOff>
      <xdr:row>2</xdr:row>
      <xdr:rowOff>19049</xdr:rowOff>
    </xdr:from>
    <xdr:to>
      <xdr:col>7</xdr:col>
      <xdr:colOff>568323</xdr:colOff>
      <xdr:row>16</xdr:row>
      <xdr:rowOff>142876</xdr:rowOff>
    </xdr:to>
    <xdr:grpSp>
      <xdr:nvGrpSpPr>
        <xdr:cNvPr id="2" name="Tipps" descr="Auf dem Arbeitsblatt 'Firma einrichten' geben Sie Ihre Firmendetails ein. &#10;&#10;Zum Hinzufügen eines Logos klicken Sie mit der rechten Maustaste auf den Logoplatzhalter, und klicken Sie dann auf 'Bild ändern'.&#10;" title="Tipps"/>
        <xdr:cNvGrpSpPr/>
      </xdr:nvGrpSpPr>
      <xdr:grpSpPr>
        <a:xfrm>
          <a:off x="7239000" y="908049"/>
          <a:ext cx="1762123" cy="3336927"/>
          <a:chOff x="6745895" y="619124"/>
          <a:chExt cx="1759511" cy="2265296"/>
        </a:xfrm>
      </xdr:grpSpPr>
      <xdr:sp macro="" textlink="">
        <xdr:nvSpPr>
          <xdr:cNvPr id="38" name="Textfeld 37" descr="Auf dem Arbeitsblatt 'Firma einrichten' geben Sie Ihre Firmendetails ein. &#10;&#10;Zum Hinzufügen eines Logos klicken Sie mit der rechten Maustaste auf den Logoplatzhalter, und klicken Sie dann auf 'Bild ändern'.&#10;" title="Tipps"/>
          <xdr:cNvSpPr txBox="1"/>
        </xdr:nvSpPr>
        <xdr:spPr>
          <a:xfrm>
            <a:off x="6745895" y="1036397"/>
            <a:ext cx="1759511" cy="1848023"/>
          </a:xfrm>
          <a:prstGeom prst="rect">
            <a:avLst/>
          </a:prstGeom>
          <a:noFill/>
          <a:ln>
            <a:solidFill>
              <a:schemeClr val="bg2"/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wrap="square" lIns="182880" tIns="182880" rIns="182880" bIns="91440" rtlCol="0" anchor="t"/>
          <a:lstStyle/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pPr>
              <a:lnSpc>
                <a:spcPct val="114000"/>
              </a:lnSpc>
            </a:pPr>
            <a:r>
              <a:rPr lang="en-US" sz="700" b="1" baseline="0">
                <a:solidFill>
                  <a:schemeClr val="tx2"/>
                </a:solidFill>
              </a:rPr>
              <a:t>TIPPS</a:t>
            </a:r>
            <a:r>
              <a:rPr lang="en-US" sz="700" baseline="0">
                <a:solidFill>
                  <a:schemeClr val="tx2"/>
                </a:solidFill>
              </a:rPr>
              <a:t>: </a:t>
            </a:r>
          </a:p>
          <a:p>
            <a:pPr>
              <a:lnSpc>
                <a:spcPct val="114000"/>
              </a:lnSpc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>Auf dem Arbeitsblatt 'Firma einrichten' geben Sie Ihre Firmendetails ein.</a:t>
            </a: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>Zum Hinzufügen eines Logos klicken Sie mit der rechten Maustaste auf den Logoplatzhalter, und klicken Sie dann auf </a:t>
            </a:r>
            <a:r>
              <a:rPr lang="en-US" sz="700" b="1" baseline="0">
                <a:solidFill>
                  <a:schemeClr val="tx2"/>
                </a:solidFill>
              </a:rPr>
              <a:t>Bild ändern</a:t>
            </a:r>
            <a:r>
              <a:rPr lang="en-US" sz="700" baseline="0">
                <a:solidFill>
                  <a:schemeClr val="tx2"/>
                </a:solidFill>
              </a:rPr>
              <a:t>.</a:t>
            </a:r>
          </a:p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</xdr:txBody>
      </xdr:sp>
      <xdr:cxnSp macro="">
        <xdr:nvCxnSpPr>
          <xdr:cNvPr id="39" name="Gerader Verbinder 38"/>
          <xdr:cNvCxnSpPr/>
        </xdr:nvCxnSpPr>
        <xdr:spPr>
          <a:xfrm>
            <a:off x="6800851" y="619124"/>
            <a:ext cx="1676400" cy="0"/>
          </a:xfrm>
          <a:prstGeom prst="line">
            <a:avLst/>
          </a:prstGeom>
          <a:ln w="254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4</xdr:col>
      <xdr:colOff>367833</xdr:colOff>
      <xdr:row>1</xdr:row>
      <xdr:rowOff>55634</xdr:rowOff>
    </xdr:from>
    <xdr:to>
      <xdr:col>4</xdr:col>
      <xdr:colOff>1334970</xdr:colOff>
      <xdr:row>1</xdr:row>
      <xdr:rowOff>466335</xdr:rowOff>
    </xdr:to>
    <xdr:pic>
      <xdr:nvPicPr>
        <xdr:cNvPr id="3" name="Durch Logo ersetz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1433" y="398534"/>
          <a:ext cx="967137" cy="410701"/>
        </a:xfrm>
        <a:prstGeom prst="rect">
          <a:avLst/>
        </a:prstGeom>
      </xdr:spPr>
    </xdr:pic>
    <xdr:clientData/>
  </xdr:twoCellAnchor>
  <xdr:twoCellAnchor>
    <xdr:from>
      <xdr:col>6</xdr:col>
      <xdr:colOff>127963</xdr:colOff>
      <xdr:row>2</xdr:row>
      <xdr:rowOff>133856</xdr:rowOff>
    </xdr:from>
    <xdr:to>
      <xdr:col>8</xdr:col>
      <xdr:colOff>353515</xdr:colOff>
      <xdr:row>3</xdr:row>
      <xdr:rowOff>142876</xdr:rowOff>
    </xdr:to>
    <xdr:grpSp>
      <xdr:nvGrpSpPr>
        <xdr:cNvPr id="20" name="Firma einrichten" descr="&quot;&quot;" title="Navigationsschaltfläche für 'Firma einrichten'">
          <a:hlinkClick xmlns:r="http://schemas.openxmlformats.org/officeDocument/2006/relationships" r:id="rId2" tooltip="Zu 'Firma einrichten' wechseln"/>
        </xdr:cNvPr>
        <xdr:cNvGrpSpPr/>
      </xdr:nvGrpSpPr>
      <xdr:grpSpPr>
        <a:xfrm>
          <a:off x="6960563" y="1022856"/>
          <a:ext cx="2409952" cy="351920"/>
          <a:chOff x="10191750" y="1095375"/>
          <a:chExt cx="1444752" cy="310896"/>
        </a:xfrm>
      </xdr:grpSpPr>
      <xdr:sp macro="[0]!shpButtonCompany_Click" textlink="">
        <xdr:nvSpPr>
          <xdr:cNvPr id="67" name="Textfeld 66"/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FIRMA</a:t>
            </a:r>
            <a:r>
              <a:rPr lang="en-US" sz="1050" baseline="0">
                <a:solidFill>
                  <a:schemeClr val="bg1"/>
                </a:solidFill>
              </a:rPr>
              <a:t> EINRICHTEN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xtfeld 67">
            <a:hlinkClick xmlns:r="http://schemas.openxmlformats.org/officeDocument/2006/relationships" r:id="rId2" tooltip="Klicken Sie, um die Firmendetails anzuzeigen oder zu bearbeiten"/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0</xdr:rowOff>
    </xdr:from>
    <xdr:to>
      <xdr:col>6</xdr:col>
      <xdr:colOff>133351</xdr:colOff>
      <xdr:row>2</xdr:row>
      <xdr:rowOff>228600</xdr:rowOff>
    </xdr:to>
    <xdr:grpSp>
      <xdr:nvGrpSpPr>
        <xdr:cNvPr id="4" name="Gruppieren 3" descr="&quot;&quot;" title="Navigationsschaltfläche für Rechnung">
          <a:hlinkClick xmlns:r="http://schemas.openxmlformats.org/officeDocument/2006/relationships" r:id="rId1" tooltip="Klicken Sie, und die Rechnung anzuzeigen oder zu bearbeiten"/>
        </xdr:cNvPr>
        <xdr:cNvGrpSpPr/>
      </xdr:nvGrpSpPr>
      <xdr:grpSpPr>
        <a:xfrm>
          <a:off x="6534150" y="431800"/>
          <a:ext cx="1600201" cy="508000"/>
          <a:chOff x="5191125" y="438150"/>
          <a:chExt cx="1676401" cy="514350"/>
        </a:xfrm>
      </xdr:grpSpPr>
      <xdr:grpSp>
        <xdr:nvGrpSpPr>
          <xdr:cNvPr id="11" name="Gruppieren 10">
            <a:hlinkClick xmlns:r="http://schemas.openxmlformats.org/officeDocument/2006/relationships" r:id="rId2" tooltip="Zum Arbeitsblatt wechseln"/>
          </xdr:cNvPr>
          <xdr:cNvGrpSpPr/>
        </xdr:nvGrpSpPr>
        <xdr:grpSpPr>
          <a:xfrm>
            <a:off x="5305424" y="542926"/>
            <a:ext cx="1444752" cy="310896"/>
            <a:chOff x="10191750" y="1095375"/>
            <a:chExt cx="1444752" cy="310896"/>
          </a:xfrm>
        </xdr:grpSpPr>
        <xdr:sp macro="[0]!shpButtonCompany_Click" textlink="">
          <xdr:nvSpPr>
            <xdr:cNvPr id="16" name="Textfeld 15"/>
            <xdr:cNvSpPr txBox="1"/>
          </xdr:nvSpPr>
          <xdr:spPr>
            <a:xfrm>
              <a:off x="10191750" y="1095375"/>
              <a:ext cx="1444752" cy="310896"/>
            </a:xfrm>
            <a:prstGeom prst="rect">
              <a:avLst/>
            </a:prstGeom>
            <a:solidFill>
              <a:schemeClr val="accen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50">
                  <a:solidFill>
                    <a:schemeClr val="bg1"/>
                  </a:solidFill>
                </a:rPr>
                <a:t>RECHNUNG</a:t>
              </a:r>
            </a:p>
          </xdr:txBody>
        </xdr:sp>
        <xdr:sp macro="[0]!shpButtonCompany_Click" textlink="">
          <xdr:nvSpPr>
            <xdr:cNvPr id="17" name="Textfeld 16"/>
            <xdr:cNvSpPr txBox="1"/>
          </xdr:nvSpPr>
          <xdr:spPr>
            <a:xfrm>
              <a:off x="10220326" y="1123950"/>
              <a:ext cx="1380744" cy="24688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</xdr:grpSp>
      <xdr:grpSp>
        <xdr:nvGrpSpPr>
          <xdr:cNvPr id="2" name="Gruppieren 1"/>
          <xdr:cNvGrpSpPr/>
        </xdr:nvGrpSpPr>
        <xdr:grpSpPr>
          <a:xfrm>
            <a:off x="5191125" y="438150"/>
            <a:ext cx="1676401" cy="514350"/>
            <a:chOff x="5191125" y="438150"/>
            <a:chExt cx="1676401" cy="514350"/>
          </a:xfrm>
        </xdr:grpSpPr>
        <xdr:sp macro="" textlink="">
          <xdr:nvSpPr>
            <xdr:cNvPr id="9" name="Textfeld 8">
              <a:hlinkClick xmlns:r="http://schemas.openxmlformats.org/officeDocument/2006/relationships" r:id="rId3" tooltip="Klicken Sie, und die Rechnung anzuzeigen oder zu bearbeiten"/>
            </xdr:cNvPr>
            <xdr:cNvSpPr txBox="1"/>
          </xdr:nvSpPr>
          <xdr:spPr>
            <a:xfrm>
              <a:off x="5191125" y="447676"/>
              <a:ext cx="1673352" cy="504824"/>
            </a:xfrm>
            <a:prstGeom prst="rect">
              <a:avLst/>
            </a:prstGeom>
            <a:noFill/>
            <a:ln>
              <a:solidFill>
                <a:schemeClr val="bg2"/>
              </a:solidFill>
            </a:ln>
            <a:effectLst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wrap="square" tIns="182880" bIns="91440" rtlCol="0" anchor="t"/>
            <a:lstStyle/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5191126" y="438150"/>
              <a:ext cx="1676400" cy="0"/>
            </a:xfrm>
            <a:prstGeom prst="line">
              <a:avLst/>
            </a:prstGeom>
            <a:ln w="25400">
              <a:solidFill>
                <a:schemeClr val="tx2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PrintsWithSheet="0"/>
  </xdr:twoCellAnchor>
</xdr:wsDr>
</file>

<file path=xl/tables/table1.xml><?xml version="1.0" encoding="utf-8"?>
<table xmlns="http://schemas.openxmlformats.org/spreadsheetml/2006/main" id="2" name="RechnungsDetails" displayName="RechnungsDetails" ref="B14:E26" headerRowDxfId="6">
  <tableColumns count="4">
    <tableColumn id="1" name="MENGE" dataDxfId="4" totalsRowDxfId="5"/>
    <tableColumn id="2" name="DETAILS" dataDxfId="2" totalsRowDxfId="3"/>
    <tableColumn id="9" name="EINZELPREIS" dataDxfId="1"/>
    <tableColumn id="10" name="POSITION GESAMT" dataDxfId="0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Drucktabelle für Rechnungsraster" altTextSummary="Dies ist eine schreibgeschützte Tabelle, in der das Rechnungsarbeitsblatt so zusammengefasst wird, dass es als eigentliche Rechnung gedruckt werden kann."/>
    </ext>
  </extLst>
</table>
</file>

<file path=xl/tables/table2.xml><?xml version="1.0" encoding="utf-8"?>
<table xmlns="http://schemas.openxmlformats.org/spreadsheetml/2006/main" id="5" name="FirmaEinrichten" displayName="FirmaEinrichten" ref="B2:C20" totalsRowShown="0" headerRowDxfId="10" dataDxfId="9">
  <tableColumns count="2">
    <tableColumn id="1" name="IHR FIRMENDETAILS" dataDxfId="8"/>
    <tableColumn id="2" name="WERT" dataDxfId="7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Tabelle 'Firma einrichten'" altTextSummary=" In dieser Tabelle geben Sie die Firmendetails wie Firmenname, Adresse, Telefonnummer, Website, Bankverbindung usw. an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Relationship Id="rId5" Type="http://schemas.openxmlformats.org/officeDocument/2006/relationships/table" Target="../tables/table2.xml"/><Relationship Id="rId1" Type="http://schemas.openxmlformats.org/officeDocument/2006/relationships/hyperlink" Target="http://www.musteradresse,de/" TargetMode="External"/><Relationship Id="rId2" Type="http://schemas.openxmlformats.org/officeDocument/2006/relationships/hyperlink" Target="mailto:muster@mustermai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 tint="-0.499984740745262"/>
    <pageSetUpPr autoPageBreaks="0"/>
  </sheetPr>
  <dimension ref="B1:H42"/>
  <sheetViews>
    <sheetView showGridLines="0" tabSelected="1" view="pageLayout" zoomScaleSheetLayoutView="100" workbookViewId="0">
      <selection activeCell="K6" sqref="K6"/>
    </sheetView>
  </sheetViews>
  <sheetFormatPr baseColWidth="10" defaultColWidth="9.19921875" defaultRowHeight="14" x14ac:dyDescent="0.15"/>
  <cols>
    <col min="1" max="1" width="4" style="1" customWidth="1"/>
    <col min="2" max="2" width="23.59765625" style="1" customWidth="1"/>
    <col min="3" max="3" width="38.59765625" style="1" customWidth="1"/>
    <col min="4" max="4" width="19.3984375" style="1" customWidth="1"/>
    <col min="5" max="5" width="22" style="1" customWidth="1"/>
    <col min="6" max="6" width="4" style="1" hidden="1" customWidth="1"/>
    <col min="7" max="7" width="25.19921875" style="1" customWidth="1"/>
    <col min="8" max="8" width="9.19921875" style="1"/>
    <col min="9" max="9" width="12.19921875" style="1" customWidth="1"/>
    <col min="10" max="16384" width="9.19921875" style="1"/>
  </cols>
  <sheetData>
    <row r="1" spans="2:6" ht="27" customHeight="1" x14ac:dyDescent="0.15"/>
    <row r="2" spans="2:6" ht="43.5" customHeight="1" thickBot="1" x14ac:dyDescent="0.2">
      <c r="B2" s="37" t="s">
        <v>33</v>
      </c>
      <c r="C2" s="38" t="s">
        <v>37</v>
      </c>
    </row>
    <row r="3" spans="2:6" ht="27.75" customHeight="1" thickTop="1" x14ac:dyDescent="0.15">
      <c r="B3" s="48">
        <f>DATE(20,5,2017)</f>
        <v>9443</v>
      </c>
      <c r="C3" s="48"/>
      <c r="D3" s="46">
        <f>Rechnungssumme</f>
        <v>79.650000000000006</v>
      </c>
      <c r="E3" s="46"/>
      <c r="F3" s="1" t="s">
        <v>36</v>
      </c>
    </row>
    <row r="4" spans="2:6" ht="24" customHeight="1" x14ac:dyDescent="0.15">
      <c r="B4" s="32" t="s">
        <v>38</v>
      </c>
      <c r="C4" s="31"/>
      <c r="D4" s="47"/>
      <c r="E4" s="47"/>
      <c r="F4" s="1" t="s">
        <v>36</v>
      </c>
    </row>
    <row r="6" spans="2:6" x14ac:dyDescent="0.15">
      <c r="B6" s="56" t="s">
        <v>39</v>
      </c>
      <c r="C6" s="56"/>
      <c r="D6" s="54" t="str">
        <f>FirmaEinrichten_IhrName</f>
        <v>Herr Mustermann</v>
      </c>
      <c r="E6" s="54"/>
    </row>
    <row r="7" spans="2:6" x14ac:dyDescent="0.15">
      <c r="B7" s="60" t="s">
        <v>40</v>
      </c>
      <c r="C7" s="57"/>
      <c r="D7" s="55" t="str">
        <f>FirmaEinrichten_Adresszeile1</f>
        <v xml:space="preserve">Musterstraße </v>
      </c>
      <c r="E7" s="55"/>
    </row>
    <row r="8" spans="2:6" x14ac:dyDescent="0.15">
      <c r="B8" s="61" t="s">
        <v>41</v>
      </c>
      <c r="C8" s="58"/>
      <c r="D8" s="55" t="str">
        <f>FirmaEinrichten_Adresszeile2</f>
        <v>Musterort</v>
      </c>
      <c r="E8" s="55"/>
    </row>
    <row r="9" spans="2:6" x14ac:dyDescent="0.15">
      <c r="B9" s="61" t="s">
        <v>42</v>
      </c>
      <c r="C9" s="58"/>
      <c r="E9" s="20">
        <v>0</v>
      </c>
    </row>
    <row r="10" spans="2:6" ht="12.75" customHeight="1" x14ac:dyDescent="0.15">
      <c r="B10" s="16"/>
      <c r="C10" s="15"/>
      <c r="E10" s="20">
        <f>FirmaEinrichten_Adresszeile4</f>
        <v>0</v>
      </c>
    </row>
    <row r="11" spans="2:6" ht="6.75" customHeight="1" x14ac:dyDescent="0.15">
      <c r="B11" s="16"/>
      <c r="C11" s="15"/>
      <c r="E11" s="20"/>
    </row>
    <row r="12" spans="2:6" ht="49.5" customHeight="1" thickBot="1" x14ac:dyDescent="0.25">
      <c r="B12" s="25"/>
      <c r="C12" s="18"/>
      <c r="D12" s="19"/>
      <c r="E12" s="30"/>
    </row>
    <row r="13" spans="2:6" ht="15" thickTop="1" x14ac:dyDescent="0.15">
      <c r="B13" s="2"/>
    </row>
    <row r="14" spans="2:6" x14ac:dyDescent="0.15">
      <c r="B14" s="9" t="s">
        <v>21</v>
      </c>
      <c r="C14" s="9" t="s">
        <v>22</v>
      </c>
      <c r="D14" s="10" t="s">
        <v>23</v>
      </c>
      <c r="E14" s="10" t="s">
        <v>24</v>
      </c>
    </row>
    <row r="15" spans="2:6" ht="18.75" customHeight="1" x14ac:dyDescent="0.15">
      <c r="B15" s="5">
        <v>2</v>
      </c>
      <c r="C15" s="5" t="s">
        <v>34</v>
      </c>
      <c r="D15" s="6">
        <v>14.95</v>
      </c>
      <c r="E15" s="6">
        <f>IFERROR(RechnungsDetails[[#This Row],[EINZELPREIS]]*RechnungsDetails[[#This Row],[MENGE]],"")</f>
        <v>29.9</v>
      </c>
    </row>
    <row r="16" spans="2:6" ht="18.75" customHeight="1" x14ac:dyDescent="0.15">
      <c r="B16" s="5">
        <v>5</v>
      </c>
      <c r="C16" s="5" t="s">
        <v>35</v>
      </c>
      <c r="D16" s="6">
        <v>9.9499999999999993</v>
      </c>
      <c r="E16" s="6">
        <f>IFERROR(RechnungsDetails[[#This Row],[EINZELPREIS]]*RechnungsDetails[[#This Row],[MENGE]],"")</f>
        <v>49.75</v>
      </c>
    </row>
    <row r="17" spans="2:8" ht="18.75" customHeight="1" x14ac:dyDescent="0.15">
      <c r="B17" s="5"/>
      <c r="C17" s="5"/>
      <c r="D17" s="6"/>
      <c r="E17" s="6" t="str">
        <f>IFERROR(#REF!*#REF!,"")</f>
        <v/>
      </c>
    </row>
    <row r="18" spans="2:8" ht="18.75" customHeight="1" x14ac:dyDescent="0.15">
      <c r="B18" s="5"/>
      <c r="C18" s="5"/>
      <c r="D18" s="6"/>
      <c r="E18" s="6" t="str">
        <f>IFERROR(#REF!*#REF!,"")</f>
        <v/>
      </c>
    </row>
    <row r="19" spans="2:8" ht="18.75" customHeight="1" x14ac:dyDescent="0.15">
      <c r="B19" s="5"/>
      <c r="C19" s="5"/>
      <c r="D19" s="6"/>
      <c r="E19" s="6" t="str">
        <f>IFERROR(#REF!*#REF!,"")</f>
        <v/>
      </c>
    </row>
    <row r="20" spans="2:8" ht="18.75" customHeight="1" x14ac:dyDescent="0.15">
      <c r="B20" s="5"/>
      <c r="C20" s="5"/>
      <c r="D20" s="6"/>
      <c r="E20" s="6" t="str">
        <f>IFERROR(#REF!*#REF!,"")</f>
        <v/>
      </c>
    </row>
    <row r="21" spans="2:8" ht="18.75" customHeight="1" x14ac:dyDescent="0.15">
      <c r="B21" s="5"/>
      <c r="C21" s="5"/>
      <c r="D21" s="6"/>
      <c r="E21" s="6" t="str">
        <f>IFERROR(#REF!*#REF!,"")</f>
        <v/>
      </c>
    </row>
    <row r="22" spans="2:8" ht="18.75" customHeight="1" x14ac:dyDescent="0.15">
      <c r="B22" s="5"/>
      <c r="C22" s="5"/>
      <c r="D22" s="6"/>
      <c r="E22" s="6" t="str">
        <f>IFERROR(#REF!*#REF!,"")</f>
        <v/>
      </c>
    </row>
    <row r="23" spans="2:8" ht="18.75" customHeight="1" x14ac:dyDescent="0.15">
      <c r="B23" s="5"/>
      <c r="C23" s="5"/>
      <c r="D23" s="6"/>
      <c r="E23" s="6" t="str">
        <f>IFERROR(#REF!*#REF!,"")</f>
        <v/>
      </c>
    </row>
    <row r="24" spans="2:8" ht="18.75" customHeight="1" x14ac:dyDescent="0.15">
      <c r="B24" s="5"/>
      <c r="C24" s="5"/>
      <c r="D24" s="6"/>
      <c r="E24" s="6" t="str">
        <f>IFERROR(#REF!*#REF!,"")</f>
        <v/>
      </c>
    </row>
    <row r="25" spans="2:8" ht="18.75" customHeight="1" x14ac:dyDescent="0.15">
      <c r="B25" s="5"/>
      <c r="C25" s="5"/>
      <c r="D25" s="6"/>
      <c r="E25" s="6" t="str">
        <f>IFERROR(#REF!*#REF!,"")</f>
        <v/>
      </c>
    </row>
    <row r="26" spans="2:8" s="3" customFormat="1" ht="18.75" customHeight="1" x14ac:dyDescent="0.15">
      <c r="B26" s="5"/>
      <c r="C26" s="5"/>
      <c r="D26" s="6"/>
      <c r="E26" s="6" t="str">
        <f>IFERROR(#REF!*#REF!,"")</f>
        <v/>
      </c>
      <c r="F26" s="1"/>
      <c r="G26" s="1"/>
      <c r="H26" s="1"/>
    </row>
    <row r="27" spans="2:8" ht="18.75" customHeight="1" x14ac:dyDescent="0.15">
      <c r="B27" s="12"/>
      <c r="C27" s="24"/>
      <c r="D27" s="40" t="s">
        <v>0</v>
      </c>
      <c r="E27" s="41"/>
    </row>
    <row r="28" spans="2:8" ht="18" customHeight="1" x14ac:dyDescent="0.15">
      <c r="B28" s="7"/>
      <c r="C28" s="13"/>
      <c r="D28" s="39" t="s">
        <v>1</v>
      </c>
      <c r="E28" s="44">
        <f>SUM(RechnungsDetails[POSITION GESAMT])-E27</f>
        <v>79.650000000000006</v>
      </c>
    </row>
    <row r="29" spans="2:8" ht="18" customHeight="1" x14ac:dyDescent="0.15">
      <c r="B29" s="8"/>
      <c r="C29" s="14"/>
      <c r="D29" s="39" t="s">
        <v>2</v>
      </c>
      <c r="E29" s="42"/>
    </row>
    <row r="30" spans="2:8" ht="18" customHeight="1" x14ac:dyDescent="0.15">
      <c r="B30" s="4"/>
      <c r="C30" s="4"/>
      <c r="D30" s="50" t="str">
        <f>REPT(FirmaEinrichten_IhrWährungskürzel,LEN(FirmaEinrichten_IhrWährungskürzel)&gt;0) &amp; " GESAMT"</f>
        <v>EUR GESAMT</v>
      </c>
      <c r="E30" s="52">
        <f>E28+E29</f>
        <v>79.650000000000006</v>
      </c>
    </row>
    <row r="31" spans="2:8" ht="18" customHeight="1" thickBot="1" x14ac:dyDescent="0.2">
      <c r="B31" s="18"/>
      <c r="C31" s="18"/>
      <c r="D31" s="51"/>
      <c r="E31" s="53"/>
    </row>
    <row r="32" spans="2:8" ht="15" thickTop="1" x14ac:dyDescent="0.15"/>
    <row r="33" spans="2:8" x14ac:dyDescent="0.15">
      <c r="B33" s="27" t="s">
        <v>27</v>
      </c>
      <c r="C33" s="17"/>
      <c r="D33" s="17"/>
      <c r="E33" s="28" t="s">
        <v>28</v>
      </c>
    </row>
    <row r="34" spans="2:8" x14ac:dyDescent="0.15">
      <c r="B34" s="45" t="str">
        <f>"Name des Begünstigten: " &amp; FirmaEinrichten_BankNameDesBegünstigten</f>
        <v>Name des Begünstigten: Herr Mustermann</v>
      </c>
      <c r="C34" s="45"/>
      <c r="D34" s="45"/>
      <c r="E34" s="22" t="str">
        <f>IFERROR(FirmaEinrichten_IhrName,"")</f>
        <v>Herr Mustermann</v>
      </c>
    </row>
    <row r="35" spans="2:8" x14ac:dyDescent="0.15">
      <c r="B35" s="45" t="str">
        <f>"Name der Bank: " &amp; FirmaEinrichten_NameDerBank</f>
        <v>Name der Bank: Musterbank</v>
      </c>
      <c r="C35" s="45"/>
      <c r="D35" s="45"/>
      <c r="E35" s="22" t="str">
        <f>IFERROR("Telefon: " &amp; FirmaEinrichten_IhreTelefonnummer,"")</f>
        <v>Telefon: 0123 555-150</v>
      </c>
    </row>
    <row r="36" spans="2:8" x14ac:dyDescent="0.15">
      <c r="B36" s="15" t="str">
        <f>"Adresse der Bank: " &amp; FirmaEinrichten_AdresseDerBank</f>
        <v>Adresse der Bank: Musteradresse</v>
      </c>
      <c r="C36" s="15"/>
      <c r="D36" s="15"/>
      <c r="E36" s="22" t="str">
        <f>IFERROR("Fax: " &amp; FirmaEinrichten_IhreFaxnummer,"")</f>
        <v>Fax: 0123 555-151</v>
      </c>
    </row>
    <row r="37" spans="2:8" x14ac:dyDescent="0.15">
      <c r="B37" s="15" t="str">
        <f>"Kontonummer: " &amp; FirmaEinrichten_Bankkonto</f>
        <v>Kontonummer: 1234567</v>
      </c>
      <c r="C37" s="15"/>
      <c r="D37" s="15"/>
      <c r="E37" s="22" t="str">
        <f>IFERROR(FirmaEinrichten_IhreURL,"")</f>
        <v>www.musteradresse,de</v>
      </c>
    </row>
    <row r="38" spans="2:8" ht="15" customHeight="1" x14ac:dyDescent="0.15">
      <c r="B38" s="15" t="str">
        <f>"SWIFT-Code: " &amp; FirmaEinrichten_BankRouting</f>
        <v>SWIFT-Code: 9876543210</v>
      </c>
      <c r="C38" s="15"/>
      <c r="D38" s="15"/>
      <c r="E38" s="22" t="str">
        <f>IFERROR(FirmaEinrichten_IhreEMailAdresse,"")</f>
        <v>muster@mustermail.de</v>
      </c>
    </row>
    <row r="39" spans="2:8" x14ac:dyDescent="0.15">
      <c r="B39" s="15" t="str">
        <f>"Zahlungsreferenz: " &amp; AnzeigeRechnungsnummer</f>
        <v>Zahlungsreferenz: Rechnungsnummer</v>
      </c>
      <c r="C39" s="15"/>
      <c r="D39" s="15"/>
      <c r="E39" s="22" t="str">
        <f>IFERROR(IF(LEN(Client_PO),"Contract/PO: " &amp; Client_PO,""),"")</f>
        <v/>
      </c>
    </row>
    <row r="40" spans="2:8" x14ac:dyDescent="0.15">
      <c r="B40" s="21"/>
      <c r="C40" s="21"/>
      <c r="D40" s="21"/>
      <c r="E40" s="21"/>
      <c r="H40" s="23"/>
    </row>
    <row r="41" spans="2:8" ht="27" customHeight="1" x14ac:dyDescent="0.15">
      <c r="B41" s="49" t="str">
        <f>UPPER("DIE ZAHLUNG SOLLTE PER ÜBERWEISUNG ERFOLGEN AN " &amp; FirmaEinrichten_ScheckEmpfänger &amp; ".")</f>
        <v>DIE ZAHLUNG SOLLTE PER ÜBERWEISUNG ERFOLGEN AN MUSTERMANN.</v>
      </c>
      <c r="C41" s="49"/>
      <c r="D41" s="49"/>
      <c r="E41" s="49"/>
      <c r="H41" s="23"/>
    </row>
    <row r="42" spans="2:8" x14ac:dyDescent="0.15">
      <c r="B42" s="63" t="s">
        <v>52</v>
      </c>
    </row>
  </sheetData>
  <sheetProtection selectLockedCells="1" selectUnlockedCells="1"/>
  <mergeCells count="12">
    <mergeCell ref="D3:E4"/>
    <mergeCell ref="B3:C3"/>
    <mergeCell ref="B41:E41"/>
    <mergeCell ref="D30:D31"/>
    <mergeCell ref="E30:E31"/>
    <mergeCell ref="D6:E6"/>
    <mergeCell ref="D7:E7"/>
    <mergeCell ref="D8:E8"/>
    <mergeCell ref="B6:C6"/>
    <mergeCell ref="B7:C7"/>
    <mergeCell ref="B8:C8"/>
    <mergeCell ref="B9:C9"/>
  </mergeCells>
  <phoneticPr fontId="5" type="noConversion"/>
  <printOptions horizontalCentered="1"/>
  <pageMargins left="0.25" right="0.25" top="0.5" bottom="0.5" header="0.3" footer="0.3"/>
  <pageSetup paperSize="9" orientation="portrait" verticalDpi="300" r:id="rId1"/>
  <drawing r:id="rId2"/>
  <tableParts count="1">
    <tablePart r:id="rId3"/>
  </tablePart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4"/>
    <pageSetUpPr autoPageBreaks="0" fitToPage="1"/>
  </sheetPr>
  <dimension ref="B1:C22"/>
  <sheetViews>
    <sheetView showGridLines="0" workbookViewId="0"/>
  </sheetViews>
  <sheetFormatPr baseColWidth="10" defaultColWidth="9.19921875" defaultRowHeight="18.75" customHeight="1" x14ac:dyDescent="0.15"/>
  <cols>
    <col min="1" max="1" width="4" style="26" customWidth="1"/>
    <col min="2" max="2" width="57.59765625" style="26" customWidth="1"/>
    <col min="3" max="3" width="36.796875" style="26" customWidth="1"/>
    <col min="4" max="16384" width="9.19921875" style="26"/>
  </cols>
  <sheetData>
    <row r="1" spans="2:3" ht="34.5" customHeight="1" thickBot="1" x14ac:dyDescent="0.3">
      <c r="B1" s="29" t="s">
        <v>31</v>
      </c>
      <c r="C1" s="18"/>
    </row>
    <row r="2" spans="2:3" ht="22.5" customHeight="1" thickTop="1" x14ac:dyDescent="0.15">
      <c r="B2" s="11" t="s">
        <v>30</v>
      </c>
      <c r="C2" s="11" t="s">
        <v>29</v>
      </c>
    </row>
    <row r="3" spans="2:3" ht="18.75" customHeight="1" x14ac:dyDescent="0.15">
      <c r="B3" s="34" t="s">
        <v>3</v>
      </c>
      <c r="C3" s="35" t="s">
        <v>43</v>
      </c>
    </row>
    <row r="4" spans="2:3" ht="18.75" customHeight="1" x14ac:dyDescent="0.15">
      <c r="B4" s="43" t="s">
        <v>18</v>
      </c>
      <c r="C4" s="35" t="s">
        <v>44</v>
      </c>
    </row>
    <row r="5" spans="2:3" ht="18.75" customHeight="1" x14ac:dyDescent="0.15">
      <c r="B5" s="34" t="s">
        <v>13</v>
      </c>
      <c r="C5" s="35" t="s">
        <v>45</v>
      </c>
    </row>
    <row r="6" spans="2:3" ht="18.75" customHeight="1" x14ac:dyDescent="0.15">
      <c r="B6" s="34" t="s">
        <v>14</v>
      </c>
      <c r="C6" s="35" t="s">
        <v>46</v>
      </c>
    </row>
    <row r="7" spans="2:3" ht="18.75" customHeight="1" x14ac:dyDescent="0.15">
      <c r="B7" s="34" t="s">
        <v>15</v>
      </c>
      <c r="C7" s="33"/>
    </row>
    <row r="8" spans="2:3" ht="18.75" customHeight="1" x14ac:dyDescent="0.15">
      <c r="B8" s="34" t="s">
        <v>16</v>
      </c>
      <c r="C8" s="33"/>
    </row>
    <row r="9" spans="2:3" ht="18.75" customHeight="1" x14ac:dyDescent="0.15">
      <c r="B9" s="34" t="s">
        <v>17</v>
      </c>
      <c r="C9" s="33"/>
    </row>
    <row r="10" spans="2:3" ht="18.75" customHeight="1" x14ac:dyDescent="0.15">
      <c r="B10" s="43" t="s">
        <v>4</v>
      </c>
      <c r="C10" s="33" t="s">
        <v>25</v>
      </c>
    </row>
    <row r="11" spans="2:3" ht="18.75" customHeight="1" x14ac:dyDescent="0.15">
      <c r="B11" s="43" t="s">
        <v>6</v>
      </c>
      <c r="C11" s="33" t="s">
        <v>26</v>
      </c>
    </row>
    <row r="12" spans="2:3" ht="18.75" customHeight="1" x14ac:dyDescent="0.15">
      <c r="B12" s="43" t="s">
        <v>5</v>
      </c>
      <c r="C12" s="62" t="s">
        <v>47</v>
      </c>
    </row>
    <row r="13" spans="2:3" ht="18.75" customHeight="1" x14ac:dyDescent="0.15">
      <c r="B13" s="34" t="s">
        <v>32</v>
      </c>
      <c r="C13" s="62" t="s">
        <v>48</v>
      </c>
    </row>
    <row r="14" spans="2:3" ht="18.75" customHeight="1" x14ac:dyDescent="0.15">
      <c r="B14" s="34" t="s">
        <v>7</v>
      </c>
      <c r="C14" s="33" t="s">
        <v>8</v>
      </c>
    </row>
    <row r="15" spans="2:3" ht="18.75" customHeight="1" x14ac:dyDescent="0.15">
      <c r="B15" s="34" t="s">
        <v>19</v>
      </c>
      <c r="C15" s="35" t="s">
        <v>43</v>
      </c>
    </row>
    <row r="16" spans="2:3" ht="18.75" customHeight="1" x14ac:dyDescent="0.15">
      <c r="B16" s="43" t="s">
        <v>9</v>
      </c>
      <c r="C16" s="35" t="s">
        <v>49</v>
      </c>
    </row>
    <row r="17" spans="2:3" ht="18.75" customHeight="1" x14ac:dyDescent="0.15">
      <c r="B17" s="43" t="s">
        <v>10</v>
      </c>
      <c r="C17" s="35" t="s">
        <v>50</v>
      </c>
    </row>
    <row r="18" spans="2:3" ht="18.75" customHeight="1" x14ac:dyDescent="0.15">
      <c r="B18" s="43" t="s">
        <v>11</v>
      </c>
      <c r="C18" s="33">
        <v>1234567</v>
      </c>
    </row>
    <row r="19" spans="2:3" ht="18.75" customHeight="1" x14ac:dyDescent="0.15">
      <c r="B19" s="43" t="s">
        <v>12</v>
      </c>
      <c r="C19" s="33">
        <v>9876543210</v>
      </c>
    </row>
    <row r="20" spans="2:3" ht="26.25" customHeight="1" x14ac:dyDescent="0.15">
      <c r="B20" s="36" t="s">
        <v>20</v>
      </c>
      <c r="C20" s="35" t="s">
        <v>51</v>
      </c>
    </row>
    <row r="21" spans="2:3" ht="9.75" customHeight="1" thickBot="1" x14ac:dyDescent="0.2">
      <c r="B21" s="59"/>
      <c r="C21" s="59"/>
    </row>
    <row r="22" spans="2:3" ht="18.75" customHeight="1" thickTop="1" x14ac:dyDescent="0.15"/>
  </sheetData>
  <sheetProtection selectLockedCells="1"/>
  <mergeCells count="1">
    <mergeCell ref="B21:C21"/>
  </mergeCells>
  <hyperlinks>
    <hyperlink ref="C12" r:id="rId1"/>
    <hyperlink ref="C13" r:id="rId2"/>
  </hyperlinks>
  <printOptions horizontalCentered="1"/>
  <pageMargins left="0.7" right="0.7" top="0.75" bottom="0.75" header="0.3" footer="0.3"/>
  <pageSetup paperSize="9" fitToHeight="0" orientation="portrait" verticalDpi="1200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848658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>Complete</EditorialStatus>
    <Markets xmlns="f105ad54-119a-4495-aa55-0e28b6b4ad2f"/>
    <OriginAsset xmlns="f105ad54-119a-4495-aa55-0e28b6b4ad2f" xsi:nil="true"/>
    <AssetStart xmlns="f105ad54-119a-4495-aa55-0e28b6b4ad2f">2012-07-27T02:32:00+00:00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564632</Value>
    </PublishStatusLookup>
    <APAuthor xmlns="f105ad54-119a-4495-aa55-0e28b6b4ad2f">
      <UserInfo>
        <DisplayName>REDMOND\v-sa</DisplayName>
        <AccountId>2467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>TP</AssetType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true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true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2007 Default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TP103107632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Props1.xml><?xml version="1.0" encoding="utf-8"?>
<ds:datastoreItem xmlns:ds="http://schemas.openxmlformats.org/officeDocument/2006/customXml" ds:itemID="{52F1BC46-7AFF-4978-BDD1-9F0A59B82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5ad54-119a-4495-aa55-0e28b6b4ad2f"/>
    <ds:schemaRef ds:uri="c7af2036-029c-470e-8042-297c68a41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A6BD-0E2C-416F-B36C-8E9666B9E50A}">
  <ds:schemaRefs>
    <ds:schemaRef ds:uri="http://schemas.microsoft.com/office/2006/metadata/properties"/>
    <ds:schemaRef ds:uri="http://schemas.microsoft.com/office/infopath/2007/PartnerControls"/>
    <ds:schemaRef ds:uri="f105ad54-119a-4495-aa55-0e28b6b4ad2f"/>
    <ds:schemaRef ds:uri="c7af2036-029c-470e-8042-297c68a414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Rechnung</vt:lpstr>
      <vt:lpstr>Firma einrichten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2012-07-26T18:36:36Z</dcterms:created>
  <dcterms:modified xsi:type="dcterms:W3CDTF">2017-05-20T19:50:50Z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